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2027届准备工作\生源信息\"/>
    </mc:Choice>
  </mc:AlternateContent>
  <bookViews>
    <workbookView windowWidth="23040" windowHeight="9060"/>
  </bookViews>
  <sheets>
    <sheet name="2027届生源信息表" sheetId="3" r:id="rId1"/>
    <sheet name="各学院" sheetId="4" r:id="rId2"/>
  </sheets>
  <definedNames>
    <definedName name="_xlnm.Print_Area" localSheetId="0">'2027届生源信息表'!$A$1:$H$70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<sst xmlns="http://schemas.openxmlformats.org/spreadsheetml/2006/main" count="221" uniqueCount="132">
  <si>
    <t>蚌埠学院2027届毕业生生源信息表</t>
  </si>
  <si>
    <t>学院</t>
  </si>
  <si>
    <t>专业</t>
  </si>
  <si>
    <t>学历类型</t>
  </si>
  <si>
    <t>男</t>
  </si>
  <si>
    <t>女</t>
  </si>
  <si>
    <t>毕业生数</t>
  </si>
  <si>
    <t>就业联络老师</t>
  </si>
  <si>
    <t>联系方式</t>
  </si>
  <si>
    <t>机械与车辆工程学院</t>
  </si>
  <si>
    <t>机械设计制造及其自动化</t>
  </si>
  <si>
    <t>本科139、对口本科50</t>
  </si>
  <si>
    <t>蒋    振</t>
  </si>
  <si>
    <t>车辆工程</t>
  </si>
  <si>
    <t>本科</t>
  </si>
  <si>
    <t>增材制造工程</t>
  </si>
  <si>
    <t>材料成型及控制工程</t>
  </si>
  <si>
    <t>交通运输</t>
  </si>
  <si>
    <t>工业设计</t>
  </si>
  <si>
    <t>合计</t>
  </si>
  <si>
    <t>电子与电气工程学院</t>
  </si>
  <si>
    <t>电气工程及其自动化</t>
  </si>
  <si>
    <t>王瑞璠</t>
  </si>
  <si>
    <t>电子信息工程</t>
  </si>
  <si>
    <t>机器人工程</t>
  </si>
  <si>
    <t>集成电路设计与集成系统</t>
  </si>
  <si>
    <t>自动化</t>
  </si>
  <si>
    <t>食品与生物工程学院</t>
  </si>
  <si>
    <t>食品科学与工程</t>
  </si>
  <si>
    <t>秦瑶瑶</t>
  </si>
  <si>
    <t>食品卫生与营养学</t>
  </si>
  <si>
    <t>食品质量与安全</t>
  </si>
  <si>
    <t>生物工程</t>
  </si>
  <si>
    <t>生物制药</t>
  </si>
  <si>
    <t>计算机与信息工程学院</t>
  </si>
  <si>
    <t>计算机科学与技术</t>
  </si>
  <si>
    <t>沈志兴</t>
  </si>
  <si>
    <t>人工智能</t>
  </si>
  <si>
    <t>软件工程</t>
  </si>
  <si>
    <t>数据科学与大数据技术</t>
  </si>
  <si>
    <t>网络工程</t>
  </si>
  <si>
    <t>物联网工程</t>
  </si>
  <si>
    <t>材料与化学工程学院</t>
  </si>
  <si>
    <t>材料科学与工程</t>
  </si>
  <si>
    <t>朱泽伟</t>
  </si>
  <si>
    <t>高分子材料与工程</t>
  </si>
  <si>
    <t>无机非金属材料工程</t>
  </si>
  <si>
    <t>化学工程与工艺</t>
  </si>
  <si>
    <t>应用化学</t>
  </si>
  <si>
    <t>制药工程</t>
  </si>
  <si>
    <t>土木与水利工程学院</t>
  </si>
  <si>
    <t>土木工程</t>
  </si>
  <si>
    <t>乔    哲</t>
  </si>
  <si>
    <t>水利水电工程</t>
  </si>
  <si>
    <t>环境生态工程</t>
  </si>
  <si>
    <t>数理学院</t>
  </si>
  <si>
    <t>数学与应用数学</t>
  </si>
  <si>
    <t>喻    俐</t>
  </si>
  <si>
    <t>光电信息科学与工程</t>
  </si>
  <si>
    <t>经济与管理学院</t>
  </si>
  <si>
    <t>金融工程</t>
  </si>
  <si>
    <t>孙雪洁</t>
  </si>
  <si>
    <t>财务管理</t>
  </si>
  <si>
    <t>工程管理</t>
  </si>
  <si>
    <t>供应链管理</t>
  </si>
  <si>
    <t>市场营销</t>
  </si>
  <si>
    <t>物流工程</t>
  </si>
  <si>
    <t>电子商务</t>
  </si>
  <si>
    <t>专升本</t>
  </si>
  <si>
    <t>艺术设计学院</t>
  </si>
  <si>
    <t>数字媒体艺术</t>
  </si>
  <si>
    <t>谢永顺</t>
  </si>
  <si>
    <t>产品设计</t>
  </si>
  <si>
    <t>环境设计</t>
  </si>
  <si>
    <t>视觉传达设计</t>
  </si>
  <si>
    <t>外国语学院</t>
  </si>
  <si>
    <t>英语</t>
  </si>
  <si>
    <t>吴金玥</t>
  </si>
  <si>
    <t>文学与教育学院</t>
  </si>
  <si>
    <t>汉语言文学</t>
  </si>
  <si>
    <t>王晓天</t>
  </si>
  <si>
    <t>小学教育</t>
  </si>
  <si>
    <t>学前教育</t>
  </si>
  <si>
    <t>本科61，专升本51</t>
  </si>
  <si>
    <t>广告学</t>
  </si>
  <si>
    <t>广播电视编导</t>
  </si>
  <si>
    <t>音乐与舞蹈学院</t>
  </si>
  <si>
    <t>音乐学</t>
  </si>
  <si>
    <t>陈万军</t>
  </si>
  <si>
    <t>安徽电子信息职业技术学院
（合作办学)</t>
  </si>
  <si>
    <t>吴    琦</t>
  </si>
  <si>
    <t>安徽粮食工程职业学院
（合作办学)</t>
  </si>
  <si>
    <t>蔡    皓</t>
  </si>
  <si>
    <t>总计4825名本科生，其中男生2681人，女生2144人。</t>
  </si>
  <si>
    <t>各学院就业工作负责人联系方式</t>
  </si>
  <si>
    <t>学院名称</t>
  </si>
  <si>
    <t>职务</t>
  </si>
  <si>
    <t>姓名</t>
  </si>
  <si>
    <t>办公电话</t>
  </si>
  <si>
    <t>党委书记</t>
  </si>
  <si>
    <t>杨晓秋</t>
  </si>
  <si>
    <t>0552-3176308</t>
  </si>
  <si>
    <t>哈   焱</t>
  </si>
  <si>
    <t>0552-3179957</t>
  </si>
  <si>
    <t>王永斌</t>
  </si>
  <si>
    <t>0552-3171127</t>
  </si>
  <si>
    <t>李   丽</t>
  </si>
  <si>
    <t>0552-3176278</t>
  </si>
  <si>
    <t>张   敏</t>
  </si>
  <si>
    <t>0552-3175415</t>
  </si>
  <si>
    <t>张兆亮</t>
  </si>
  <si>
    <t>0552-3173828</t>
  </si>
  <si>
    <t>孙礼俊</t>
  </si>
  <si>
    <t>0552-3178050</t>
  </si>
  <si>
    <t>赵   睿</t>
  </si>
  <si>
    <t>0552-3178015</t>
  </si>
  <si>
    <t>高善春</t>
  </si>
  <si>
    <t>0552-3177377</t>
  </si>
  <si>
    <t>夏春晓</t>
  </si>
  <si>
    <t>0552-3178012</t>
  </si>
  <si>
    <t>余建杰</t>
  </si>
  <si>
    <t>0552-3178025</t>
  </si>
  <si>
    <t>吕   部</t>
  </si>
  <si>
    <t>0552-3177319</t>
  </si>
  <si>
    <t>安徽电子信息职业技术学院（合作办学)</t>
  </si>
  <si>
    <t>教科处处长</t>
  </si>
  <si>
    <t>金敦水</t>
  </si>
  <si>
    <t>0552-3172900</t>
  </si>
  <si>
    <t>安徽粮食工程职业学院
（合作办学）</t>
  </si>
  <si>
    <t>学生处处长</t>
  </si>
  <si>
    <t>马   俊</t>
  </si>
  <si>
    <t>0551-65425668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</si>
</sst>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6"/>
      <color theme="1"/>
      <name val="微软雅黑"/>
      <charset val="134"/>
    </font>
    <font>
      <b/>
      <sz val="13"/>
      <color theme="0"/>
      <name val="微软雅黑"/>
      <charset val="134"/>
    </font>
    <font>
      <sz val="13"/>
      <color rgb="FF000000"/>
      <name val="微软雅黑"/>
      <charset val="134"/>
    </font>
    <font>
      <sz val="13"/>
      <color theme="1"/>
      <name val="微软雅黑"/>
      <charset val="134"/>
    </font>
    <font>
      <b/>
      <sz val="14"/>
      <name val="微软雅黑"/>
      <charset val="134"/>
    </font>
    <font>
      <b/>
      <sz val="10"/>
      <color theme="0"/>
      <name val="微软雅黑"/>
      <charset val="134"/>
    </font>
    <font>
      <sz val="10"/>
      <name val="微软雅黑"/>
      <charset val="134"/>
    </font>
    <font>
      <b/>
      <sz val="12"/>
      <color theme="0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1"/>
  <sheetViews>
    <sheetView tabSelected="1" topLeftCell="A20" workbookViewId="0">
      <selection activeCell="K8" sqref="K8"/>
    </sheetView>
  </sheetViews>
  <sheetFormatPr defaultColWidth="9" defaultRowHeight="13.8" outlineLevelCol="7"/>
  <cols>
    <col min="1" max="1" width="23.4444444444444" style="10" customWidth="1"/>
    <col min="2" max="2" width="25.3333333333333" style="10" customWidth="1"/>
    <col min="3" max="3" width="22.4444444444444" style="10" customWidth="1"/>
    <col min="4" max="5" width="6.11111111111111" style="10" customWidth="1"/>
    <col min="6" max="6" width="9" style="10" customWidth="1"/>
    <col min="7" max="7" width="13" style="10" customWidth="1"/>
    <col min="8" max="8" width="14.3333333333333" style="10" customWidth="1"/>
    <col min="9" max="16382" width="8.88888888888889" style="10"/>
    <col min="16383" max="16384" width="9" style="10"/>
  </cols>
  <sheetData>
    <row r="1" ht="35" customHeight="1" spans="1:8">
      <c r="A1" s="11" t="s">
        <v>0</v>
      </c>
      <c r="B1" s="11"/>
      <c r="C1" s="11"/>
      <c r="D1" s="11"/>
      <c r="E1" s="11"/>
      <c r="F1" s="11"/>
      <c r="G1" s="11"/>
      <c r="H1" s="11"/>
    </row>
    <row r="2" ht="19" customHeight="1" spans="1:8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</row>
    <row r="3" ht="19" customHeight="1" spans="1:8">
      <c r="A3" s="13" t="s">
        <v>9</v>
      </c>
      <c r="B3" s="13" t="s">
        <v>10</v>
      </c>
      <c r="C3" s="13" t="s">
        <v>11</v>
      </c>
      <c r="D3" s="13">
        <v>175</v>
      </c>
      <c r="E3" s="13">
        <v>14</v>
      </c>
      <c r="F3" s="13">
        <f t="shared" ref="F3:F8" si="0">D3+E3</f>
        <v>189</v>
      </c>
      <c r="G3" s="13" t="s">
        <v>12</v>
      </c>
      <c r="H3" s="13">
        <v>18895638939</v>
      </c>
    </row>
    <row r="4" ht="19" customHeight="1" spans="1:8">
      <c r="A4" s="13"/>
      <c r="B4" s="13" t="s">
        <v>13</v>
      </c>
      <c r="C4" s="13" t="s">
        <v>14</v>
      </c>
      <c r="D4" s="13">
        <v>56</v>
      </c>
      <c r="E4" s="13">
        <v>8</v>
      </c>
      <c r="F4" s="13">
        <f t="shared" si="0"/>
        <v>64</v>
      </c>
      <c r="G4" s="13"/>
      <c r="H4" s="13"/>
    </row>
    <row r="5" ht="19" customHeight="1" spans="1:8">
      <c r="A5" s="13"/>
      <c r="B5" s="13" t="s">
        <v>15</v>
      </c>
      <c r="C5" s="13" t="s">
        <v>14</v>
      </c>
      <c r="D5" s="13">
        <v>32</v>
      </c>
      <c r="E5" s="13">
        <v>23</v>
      </c>
      <c r="F5" s="13">
        <f t="shared" si="0"/>
        <v>55</v>
      </c>
      <c r="G5" s="13"/>
      <c r="H5" s="13"/>
    </row>
    <row r="6" ht="19" customHeight="1" spans="1:8">
      <c r="A6" s="13"/>
      <c r="B6" s="13" t="s">
        <v>16</v>
      </c>
      <c r="C6" s="13" t="s">
        <v>14</v>
      </c>
      <c r="D6" s="13">
        <v>82</v>
      </c>
      <c r="E6" s="13">
        <v>16</v>
      </c>
      <c r="F6" s="13">
        <f t="shared" si="0"/>
        <v>98</v>
      </c>
      <c r="G6" s="13"/>
      <c r="H6" s="13"/>
    </row>
    <row r="7" ht="19" customHeight="1" spans="1:8">
      <c r="A7" s="13"/>
      <c r="B7" s="13" t="s">
        <v>17</v>
      </c>
      <c r="C7" s="13" t="s">
        <v>14</v>
      </c>
      <c r="D7" s="13">
        <v>35</v>
      </c>
      <c r="E7" s="13">
        <v>16</v>
      </c>
      <c r="F7" s="13">
        <f t="shared" si="0"/>
        <v>51</v>
      </c>
      <c r="G7" s="13"/>
      <c r="H7" s="13"/>
    </row>
    <row r="8" ht="19" customHeight="1" spans="1:8">
      <c r="A8" s="13"/>
      <c r="B8" s="13" t="s">
        <v>18</v>
      </c>
      <c r="C8" s="13" t="s">
        <v>14</v>
      </c>
      <c r="D8" s="13">
        <v>28</v>
      </c>
      <c r="E8" s="13">
        <v>23</v>
      </c>
      <c r="F8" s="13">
        <f t="shared" si="0"/>
        <v>51</v>
      </c>
      <c r="G8" s="13"/>
      <c r="H8" s="13"/>
    </row>
    <row r="9" ht="19" customHeight="1" spans="1:8">
      <c r="A9" s="13"/>
      <c r="B9" s="14" t="s">
        <v>19</v>
      </c>
      <c r="C9" s="14"/>
      <c r="D9" s="14">
        <f t="shared" ref="D9:F9" si="1">SUM(D3:D8)</f>
        <v>408</v>
      </c>
      <c r="E9" s="14">
        <f t="shared" si="1"/>
        <v>100</v>
      </c>
      <c r="F9" s="14">
        <f t="shared" si="1"/>
        <v>508</v>
      </c>
      <c r="G9" s="13"/>
      <c r="H9" s="13"/>
    </row>
    <row r="10" ht="19" customHeight="1" spans="1:8">
      <c r="A10" s="13" t="s">
        <v>20</v>
      </c>
      <c r="B10" s="13" t="s">
        <v>21</v>
      </c>
      <c r="C10" s="13" t="s">
        <v>14</v>
      </c>
      <c r="D10" s="13">
        <v>118</v>
      </c>
      <c r="E10" s="13">
        <v>14</v>
      </c>
      <c r="F10" s="13">
        <f>D10+E10</f>
        <v>132</v>
      </c>
      <c r="G10" s="13" t="s">
        <v>22</v>
      </c>
      <c r="H10" s="13">
        <v>15755224220</v>
      </c>
    </row>
    <row r="11" ht="19" customHeight="1" spans="1:8">
      <c r="A11" s="13"/>
      <c r="B11" s="13" t="s">
        <v>23</v>
      </c>
      <c r="C11" s="13" t="s">
        <v>14</v>
      </c>
      <c r="D11" s="13">
        <v>82</v>
      </c>
      <c r="E11" s="13">
        <v>14</v>
      </c>
      <c r="F11" s="13">
        <f t="shared" ref="F11:F20" si="2">D11+E11</f>
        <v>96</v>
      </c>
      <c r="G11" s="13"/>
      <c r="H11" s="13"/>
    </row>
    <row r="12" ht="19" customHeight="1" spans="1:8">
      <c r="A12" s="13"/>
      <c r="B12" s="13" t="s">
        <v>24</v>
      </c>
      <c r="C12" s="13" t="s">
        <v>14</v>
      </c>
      <c r="D12" s="13">
        <v>90</v>
      </c>
      <c r="E12" s="13">
        <v>18</v>
      </c>
      <c r="F12" s="13">
        <f t="shared" si="2"/>
        <v>108</v>
      </c>
      <c r="G12" s="13"/>
      <c r="H12" s="13"/>
    </row>
    <row r="13" ht="19" customHeight="1" spans="1:8">
      <c r="A13" s="13"/>
      <c r="B13" s="13" t="s">
        <v>25</v>
      </c>
      <c r="C13" s="13" t="s">
        <v>14</v>
      </c>
      <c r="D13" s="13">
        <v>46</v>
      </c>
      <c r="E13" s="13">
        <v>7</v>
      </c>
      <c r="F13" s="13">
        <f t="shared" si="2"/>
        <v>53</v>
      </c>
      <c r="G13" s="13"/>
      <c r="H13" s="13"/>
    </row>
    <row r="14" ht="19" customHeight="1" spans="1:8">
      <c r="A14" s="13"/>
      <c r="B14" s="13" t="s">
        <v>26</v>
      </c>
      <c r="C14" s="13" t="s">
        <v>14</v>
      </c>
      <c r="D14" s="13">
        <v>93</v>
      </c>
      <c r="E14" s="13">
        <v>17</v>
      </c>
      <c r="F14" s="13">
        <f t="shared" si="2"/>
        <v>110</v>
      </c>
      <c r="G14" s="13"/>
      <c r="H14" s="13"/>
    </row>
    <row r="15" ht="19" customHeight="1" spans="1:8">
      <c r="A15" s="13"/>
      <c r="B15" s="14" t="s">
        <v>19</v>
      </c>
      <c r="C15" s="14"/>
      <c r="D15" s="14">
        <f>SUM(D10:D14)</f>
        <v>429</v>
      </c>
      <c r="E15" s="14">
        <f>SUM(E10:E14)</f>
        <v>70</v>
      </c>
      <c r="F15" s="14">
        <f>SUM(F10:F14)</f>
        <v>499</v>
      </c>
      <c r="G15" s="13"/>
      <c r="H15" s="13"/>
    </row>
    <row r="16" ht="19" customHeight="1" spans="1:8">
      <c r="A16" s="13" t="s">
        <v>27</v>
      </c>
      <c r="B16" s="13" t="s">
        <v>28</v>
      </c>
      <c r="C16" s="13" t="s">
        <v>14</v>
      </c>
      <c r="D16" s="13">
        <v>43</v>
      </c>
      <c r="E16" s="13">
        <v>59</v>
      </c>
      <c r="F16" s="13">
        <f t="shared" si="2"/>
        <v>102</v>
      </c>
      <c r="G16" s="13" t="s">
        <v>29</v>
      </c>
      <c r="H16" s="13">
        <v>16655268972</v>
      </c>
    </row>
    <row r="17" ht="19" customHeight="1" spans="1:8">
      <c r="A17" s="13"/>
      <c r="B17" s="13" t="s">
        <v>30</v>
      </c>
      <c r="C17" s="13" t="s">
        <v>14</v>
      </c>
      <c r="D17" s="13">
        <v>47</v>
      </c>
      <c r="E17" s="13">
        <v>45</v>
      </c>
      <c r="F17" s="13">
        <f t="shared" si="2"/>
        <v>92</v>
      </c>
      <c r="G17" s="13"/>
      <c r="H17" s="13"/>
    </row>
    <row r="18" ht="19" customHeight="1" spans="1:8">
      <c r="A18" s="13"/>
      <c r="B18" s="13" t="s">
        <v>31</v>
      </c>
      <c r="C18" s="13" t="s">
        <v>14</v>
      </c>
      <c r="D18" s="13">
        <v>40</v>
      </c>
      <c r="E18" s="13">
        <v>64</v>
      </c>
      <c r="F18" s="13">
        <f t="shared" si="2"/>
        <v>104</v>
      </c>
      <c r="G18" s="13"/>
      <c r="H18" s="13"/>
    </row>
    <row r="19" ht="19" customHeight="1" spans="1:8">
      <c r="A19" s="13"/>
      <c r="B19" s="13" t="s">
        <v>32</v>
      </c>
      <c r="C19" s="13" t="s">
        <v>14</v>
      </c>
      <c r="D19" s="13">
        <v>50</v>
      </c>
      <c r="E19" s="13">
        <v>54</v>
      </c>
      <c r="F19" s="13">
        <f t="shared" si="2"/>
        <v>104</v>
      </c>
      <c r="G19" s="13"/>
      <c r="H19" s="13"/>
    </row>
    <row r="20" ht="19" customHeight="1" spans="1:8">
      <c r="A20" s="13"/>
      <c r="B20" s="13" t="s">
        <v>33</v>
      </c>
      <c r="C20" s="13" t="s">
        <v>14</v>
      </c>
      <c r="D20" s="13">
        <v>39</v>
      </c>
      <c r="E20" s="13">
        <v>69</v>
      </c>
      <c r="F20" s="13">
        <f t="shared" si="2"/>
        <v>108</v>
      </c>
      <c r="G20" s="13"/>
      <c r="H20" s="13"/>
    </row>
    <row r="21" ht="19" customHeight="1" spans="1:8">
      <c r="A21" s="13"/>
      <c r="B21" s="14" t="s">
        <v>19</v>
      </c>
      <c r="C21" s="14"/>
      <c r="D21" s="14">
        <f t="shared" ref="D21:F21" si="3">SUM(D16:D20)</f>
        <v>219</v>
      </c>
      <c r="E21" s="14">
        <f t="shared" si="3"/>
        <v>291</v>
      </c>
      <c r="F21" s="14">
        <f t="shared" si="3"/>
        <v>510</v>
      </c>
      <c r="G21" s="13"/>
      <c r="H21" s="13"/>
    </row>
    <row r="22" ht="19" customHeight="1" spans="1:8">
      <c r="A22" s="13" t="s">
        <v>34</v>
      </c>
      <c r="B22" s="13" t="s">
        <v>35</v>
      </c>
      <c r="C22" s="13" t="s">
        <v>14</v>
      </c>
      <c r="D22" s="13">
        <v>74</v>
      </c>
      <c r="E22" s="13">
        <v>32</v>
      </c>
      <c r="F22" s="13">
        <f t="shared" ref="F22:F27" si="4">E22+D22</f>
        <v>106</v>
      </c>
      <c r="G22" s="13" t="s">
        <v>36</v>
      </c>
      <c r="H22" s="13">
        <v>13956389791</v>
      </c>
    </row>
    <row r="23" ht="19" customHeight="1" spans="1:8">
      <c r="A23" s="13"/>
      <c r="B23" s="13" t="s">
        <v>37</v>
      </c>
      <c r="C23" s="13" t="s">
        <v>14</v>
      </c>
      <c r="D23" s="13">
        <v>79</v>
      </c>
      <c r="E23" s="13">
        <v>28</v>
      </c>
      <c r="F23" s="13">
        <f t="shared" si="4"/>
        <v>107</v>
      </c>
      <c r="G23" s="13"/>
      <c r="H23" s="13"/>
    </row>
    <row r="24" ht="19" customHeight="1" spans="1:8">
      <c r="A24" s="13"/>
      <c r="B24" s="13" t="s">
        <v>38</v>
      </c>
      <c r="C24" s="13" t="s">
        <v>14</v>
      </c>
      <c r="D24" s="13">
        <v>91</v>
      </c>
      <c r="E24" s="13">
        <v>28</v>
      </c>
      <c r="F24" s="13">
        <f t="shared" si="4"/>
        <v>119</v>
      </c>
      <c r="G24" s="13"/>
      <c r="H24" s="13"/>
    </row>
    <row r="25" ht="19" customHeight="1" spans="1:8">
      <c r="A25" s="13"/>
      <c r="B25" s="13" t="s">
        <v>39</v>
      </c>
      <c r="C25" s="13" t="s">
        <v>14</v>
      </c>
      <c r="D25" s="13">
        <v>56</v>
      </c>
      <c r="E25" s="13">
        <v>53</v>
      </c>
      <c r="F25" s="13">
        <f t="shared" si="4"/>
        <v>109</v>
      </c>
      <c r="G25" s="13"/>
      <c r="H25" s="13"/>
    </row>
    <row r="26" ht="19" customHeight="1" spans="1:8">
      <c r="A26" s="13"/>
      <c r="B26" s="13" t="s">
        <v>40</v>
      </c>
      <c r="C26" s="13" t="s">
        <v>14</v>
      </c>
      <c r="D26" s="13">
        <v>87</v>
      </c>
      <c r="E26" s="13">
        <v>26</v>
      </c>
      <c r="F26" s="13">
        <f t="shared" si="4"/>
        <v>113</v>
      </c>
      <c r="G26" s="13"/>
      <c r="H26" s="13"/>
    </row>
    <row r="27" ht="19" customHeight="1" spans="1:8">
      <c r="A27" s="13"/>
      <c r="B27" s="13" t="s">
        <v>41</v>
      </c>
      <c r="C27" s="13" t="s">
        <v>14</v>
      </c>
      <c r="D27" s="13">
        <v>74</v>
      </c>
      <c r="E27" s="13">
        <v>32</v>
      </c>
      <c r="F27" s="13">
        <f t="shared" si="4"/>
        <v>106</v>
      </c>
      <c r="G27" s="13"/>
      <c r="H27" s="13"/>
    </row>
    <row r="28" ht="19" customHeight="1" spans="1:8">
      <c r="A28" s="13"/>
      <c r="B28" s="14" t="s">
        <v>19</v>
      </c>
      <c r="C28" s="14"/>
      <c r="D28" s="14">
        <f t="shared" ref="D28:F28" si="5">SUM(D22:D27)</f>
        <v>461</v>
      </c>
      <c r="E28" s="14">
        <f t="shared" si="5"/>
        <v>199</v>
      </c>
      <c r="F28" s="14">
        <f t="shared" si="5"/>
        <v>660</v>
      </c>
      <c r="G28" s="13"/>
      <c r="H28" s="13"/>
    </row>
    <row r="29" ht="19" customHeight="1" spans="1:8">
      <c r="A29" s="13" t="s">
        <v>42</v>
      </c>
      <c r="B29" s="13" t="s">
        <v>43</v>
      </c>
      <c r="C29" s="15" t="s">
        <v>14</v>
      </c>
      <c r="D29" s="13">
        <v>82</v>
      </c>
      <c r="E29" s="13">
        <v>23</v>
      </c>
      <c r="F29" s="13">
        <f t="shared" ref="F29:F38" si="6">E29+D29</f>
        <v>105</v>
      </c>
      <c r="G29" s="13" t="s">
        <v>44</v>
      </c>
      <c r="H29" s="13">
        <v>18895659656</v>
      </c>
    </row>
    <row r="30" ht="19" customHeight="1" spans="1:8">
      <c r="A30" s="13"/>
      <c r="B30" s="13" t="s">
        <v>45</v>
      </c>
      <c r="C30" s="15" t="s">
        <v>14</v>
      </c>
      <c r="D30" s="13">
        <v>74</v>
      </c>
      <c r="E30" s="13">
        <v>26</v>
      </c>
      <c r="F30" s="13">
        <f t="shared" si="6"/>
        <v>100</v>
      </c>
      <c r="G30" s="13"/>
      <c r="H30" s="13"/>
    </row>
    <row r="31" ht="19" customHeight="1" spans="1:8">
      <c r="A31" s="13"/>
      <c r="B31" s="13" t="s">
        <v>46</v>
      </c>
      <c r="C31" s="15" t="s">
        <v>14</v>
      </c>
      <c r="D31" s="13">
        <v>30</v>
      </c>
      <c r="E31" s="13">
        <v>9</v>
      </c>
      <c r="F31" s="13">
        <f t="shared" si="6"/>
        <v>39</v>
      </c>
      <c r="G31" s="13"/>
      <c r="H31" s="13"/>
    </row>
    <row r="32" ht="19" customHeight="1" spans="1:8">
      <c r="A32" s="13"/>
      <c r="B32" s="13" t="s">
        <v>47</v>
      </c>
      <c r="C32" s="15" t="s">
        <v>14</v>
      </c>
      <c r="D32" s="13">
        <v>54</v>
      </c>
      <c r="E32" s="13">
        <v>39</v>
      </c>
      <c r="F32" s="13">
        <f t="shared" si="6"/>
        <v>93</v>
      </c>
      <c r="G32" s="13"/>
      <c r="H32" s="13"/>
    </row>
    <row r="33" ht="19" customHeight="1" spans="1:8">
      <c r="A33" s="13"/>
      <c r="B33" s="13" t="s">
        <v>48</v>
      </c>
      <c r="C33" s="15" t="s">
        <v>14</v>
      </c>
      <c r="D33" s="13">
        <v>51</v>
      </c>
      <c r="E33" s="13">
        <v>48</v>
      </c>
      <c r="F33" s="13">
        <f t="shared" si="6"/>
        <v>99</v>
      </c>
      <c r="G33" s="13"/>
      <c r="H33" s="13"/>
    </row>
    <row r="34" ht="19" customHeight="1" spans="1:8">
      <c r="A34" s="13"/>
      <c r="B34" s="13" t="s">
        <v>49</v>
      </c>
      <c r="C34" s="15" t="s">
        <v>14</v>
      </c>
      <c r="D34" s="13">
        <v>17</v>
      </c>
      <c r="E34" s="13">
        <v>37</v>
      </c>
      <c r="F34" s="13">
        <f t="shared" si="6"/>
        <v>54</v>
      </c>
      <c r="G34" s="13"/>
      <c r="H34" s="13"/>
    </row>
    <row r="35" ht="19" customHeight="1" spans="1:8">
      <c r="A35" s="13"/>
      <c r="B35" s="14" t="s">
        <v>19</v>
      </c>
      <c r="C35" s="14"/>
      <c r="D35" s="14">
        <f>SUM(D29:D34)</f>
        <v>308</v>
      </c>
      <c r="E35" s="14">
        <f>SUM(E29:E34)</f>
        <v>182</v>
      </c>
      <c r="F35" s="14">
        <f t="shared" si="6"/>
        <v>490</v>
      </c>
      <c r="G35" s="13"/>
      <c r="H35" s="13"/>
    </row>
    <row r="36" ht="19" customHeight="1" spans="1:8">
      <c r="A36" s="13" t="s">
        <v>50</v>
      </c>
      <c r="B36" s="13" t="s">
        <v>51</v>
      </c>
      <c r="C36" s="13" t="s">
        <v>14</v>
      </c>
      <c r="D36" s="13">
        <v>87</v>
      </c>
      <c r="E36" s="13">
        <v>13</v>
      </c>
      <c r="F36" s="13">
        <f t="shared" si="6"/>
        <v>100</v>
      </c>
      <c r="G36" s="13" t="s">
        <v>52</v>
      </c>
      <c r="H36" s="13">
        <v>13865066376</v>
      </c>
    </row>
    <row r="37" ht="19" customHeight="1" spans="1:8">
      <c r="A37" s="13"/>
      <c r="B37" s="13" t="s">
        <v>53</v>
      </c>
      <c r="C37" s="13" t="s">
        <v>14</v>
      </c>
      <c r="D37" s="13">
        <v>79</v>
      </c>
      <c r="E37" s="13">
        <v>24</v>
      </c>
      <c r="F37" s="13">
        <f t="shared" si="6"/>
        <v>103</v>
      </c>
      <c r="G37" s="13"/>
      <c r="H37" s="13"/>
    </row>
    <row r="38" ht="19" customHeight="1" spans="1:8">
      <c r="A38" s="13"/>
      <c r="B38" s="13" t="s">
        <v>54</v>
      </c>
      <c r="C38" s="13" t="s">
        <v>14</v>
      </c>
      <c r="D38" s="13">
        <v>55</v>
      </c>
      <c r="E38" s="13">
        <v>26</v>
      </c>
      <c r="F38" s="13">
        <f t="shared" si="6"/>
        <v>81</v>
      </c>
      <c r="G38" s="13"/>
      <c r="H38" s="13"/>
    </row>
    <row r="39" ht="19" customHeight="1" spans="1:8">
      <c r="A39" s="13"/>
      <c r="B39" s="14" t="s">
        <v>19</v>
      </c>
      <c r="C39" s="14"/>
      <c r="D39" s="14">
        <f>SUM(D36:D38)</f>
        <v>221</v>
      </c>
      <c r="E39" s="14">
        <f>SUM(E36:E38)</f>
        <v>63</v>
      </c>
      <c r="F39" s="14">
        <f>SUM(F36:F38)</f>
        <v>284</v>
      </c>
      <c r="G39" s="13"/>
      <c r="H39" s="13"/>
    </row>
    <row r="40" ht="19" customHeight="1" spans="1:8">
      <c r="A40" s="13" t="s">
        <v>55</v>
      </c>
      <c r="B40" s="13" t="s">
        <v>56</v>
      </c>
      <c r="C40" s="13" t="s">
        <v>14</v>
      </c>
      <c r="D40" s="13">
        <v>58</v>
      </c>
      <c r="E40" s="13">
        <v>54</v>
      </c>
      <c r="F40" s="13">
        <f>D40+E40</f>
        <v>112</v>
      </c>
      <c r="G40" s="13" t="s">
        <v>57</v>
      </c>
      <c r="H40" s="13">
        <v>13955270917</v>
      </c>
    </row>
    <row r="41" ht="19" customHeight="1" spans="1:8">
      <c r="A41" s="13"/>
      <c r="B41" s="13" t="s">
        <v>58</v>
      </c>
      <c r="C41" s="13" t="s">
        <v>14</v>
      </c>
      <c r="D41" s="13">
        <v>89</v>
      </c>
      <c r="E41" s="13">
        <v>32</v>
      </c>
      <c r="F41" s="13">
        <f>D41+E41</f>
        <v>121</v>
      </c>
      <c r="G41" s="13"/>
      <c r="H41" s="13"/>
    </row>
    <row r="42" ht="19" customHeight="1" spans="1:8">
      <c r="A42" s="13"/>
      <c r="B42" s="14" t="s">
        <v>19</v>
      </c>
      <c r="C42" s="14"/>
      <c r="D42" s="14">
        <f>SUM(D40:D41)</f>
        <v>147</v>
      </c>
      <c r="E42" s="14">
        <f>SUM(E40:E41)</f>
        <v>86</v>
      </c>
      <c r="F42" s="14">
        <f>SUM(F40:F41)</f>
        <v>233</v>
      </c>
      <c r="G42" s="13"/>
      <c r="H42" s="13"/>
    </row>
    <row r="43" ht="19" customHeight="1" spans="1:8">
      <c r="A43" s="13" t="s">
        <v>59</v>
      </c>
      <c r="B43" s="13" t="s">
        <v>60</v>
      </c>
      <c r="C43" s="13" t="s">
        <v>14</v>
      </c>
      <c r="D43" s="13">
        <v>31</v>
      </c>
      <c r="E43" s="13">
        <v>14</v>
      </c>
      <c r="F43" s="13">
        <f t="shared" ref="F43:F49" si="7">D43+E43</f>
        <v>45</v>
      </c>
      <c r="G43" s="13" t="s">
        <v>61</v>
      </c>
      <c r="H43" s="13">
        <v>18895700261</v>
      </c>
    </row>
    <row r="44" ht="19" customHeight="1" spans="1:8">
      <c r="A44" s="13"/>
      <c r="B44" s="13" t="s">
        <v>62</v>
      </c>
      <c r="C44" s="13" t="s">
        <v>14</v>
      </c>
      <c r="D44" s="13">
        <v>21</v>
      </c>
      <c r="E44" s="13">
        <v>110</v>
      </c>
      <c r="F44" s="13">
        <f t="shared" si="7"/>
        <v>131</v>
      </c>
      <c r="G44" s="13"/>
      <c r="H44" s="13"/>
    </row>
    <row r="45" ht="19" customHeight="1" spans="1:8">
      <c r="A45" s="13"/>
      <c r="B45" s="13" t="s">
        <v>63</v>
      </c>
      <c r="C45" s="13" t="s">
        <v>14</v>
      </c>
      <c r="D45" s="13">
        <v>34</v>
      </c>
      <c r="E45" s="13">
        <v>19</v>
      </c>
      <c r="F45" s="13">
        <f t="shared" si="7"/>
        <v>53</v>
      </c>
      <c r="G45" s="13"/>
      <c r="H45" s="13"/>
    </row>
    <row r="46" ht="19" customHeight="1" spans="1:8">
      <c r="A46" s="13"/>
      <c r="B46" s="13" t="s">
        <v>64</v>
      </c>
      <c r="C46" s="13" t="s">
        <v>14</v>
      </c>
      <c r="D46" s="13">
        <v>30</v>
      </c>
      <c r="E46" s="13">
        <v>13</v>
      </c>
      <c r="F46" s="13">
        <f t="shared" si="7"/>
        <v>43</v>
      </c>
      <c r="G46" s="13"/>
      <c r="H46" s="13"/>
    </row>
    <row r="47" ht="19" customHeight="1" spans="1:8">
      <c r="A47" s="13"/>
      <c r="B47" s="13" t="s">
        <v>65</v>
      </c>
      <c r="C47" s="13" t="s">
        <v>14</v>
      </c>
      <c r="D47" s="13">
        <v>16</v>
      </c>
      <c r="E47" s="13">
        <v>16</v>
      </c>
      <c r="F47" s="13">
        <f t="shared" si="7"/>
        <v>32</v>
      </c>
      <c r="G47" s="13"/>
      <c r="H47" s="13"/>
    </row>
    <row r="48" ht="19" customHeight="1" spans="1:8">
      <c r="A48" s="13"/>
      <c r="B48" s="13" t="s">
        <v>66</v>
      </c>
      <c r="C48" s="13" t="s">
        <v>14</v>
      </c>
      <c r="D48" s="13">
        <v>35</v>
      </c>
      <c r="E48" s="13">
        <v>18</v>
      </c>
      <c r="F48" s="13">
        <f t="shared" si="7"/>
        <v>53</v>
      </c>
      <c r="G48" s="13"/>
      <c r="H48" s="13"/>
    </row>
    <row r="49" ht="19" customHeight="1" spans="1:8">
      <c r="A49" s="13"/>
      <c r="B49" s="13" t="s">
        <v>67</v>
      </c>
      <c r="C49" s="13" t="s">
        <v>68</v>
      </c>
      <c r="D49" s="13">
        <v>11</v>
      </c>
      <c r="E49" s="13">
        <v>37</v>
      </c>
      <c r="F49" s="13">
        <f t="shared" si="7"/>
        <v>48</v>
      </c>
      <c r="G49" s="13"/>
      <c r="H49" s="13"/>
    </row>
    <row r="50" ht="19" customHeight="1" spans="1:8">
      <c r="A50" s="13"/>
      <c r="B50" s="14" t="s">
        <v>19</v>
      </c>
      <c r="C50" s="14"/>
      <c r="D50" s="14">
        <f>SUM(D43:D49)</f>
        <v>178</v>
      </c>
      <c r="E50" s="14">
        <f>SUM(E43:E49)</f>
        <v>227</v>
      </c>
      <c r="F50" s="14">
        <f>SUM(F43:F49)</f>
        <v>405</v>
      </c>
      <c r="G50" s="13"/>
      <c r="H50" s="13"/>
    </row>
    <row r="51" ht="19" customHeight="1" spans="1:8">
      <c r="A51" s="13" t="s">
        <v>69</v>
      </c>
      <c r="B51" s="13" t="s">
        <v>70</v>
      </c>
      <c r="C51" s="13" t="s">
        <v>14</v>
      </c>
      <c r="D51" s="13">
        <v>22</v>
      </c>
      <c r="E51" s="13">
        <v>44</v>
      </c>
      <c r="F51" s="13">
        <f>D51+E51</f>
        <v>66</v>
      </c>
      <c r="G51" s="13" t="s">
        <v>71</v>
      </c>
      <c r="H51" s="13">
        <v>13955278481</v>
      </c>
    </row>
    <row r="52" ht="19" customHeight="1" spans="1:8">
      <c r="A52" s="13"/>
      <c r="B52" s="13" t="s">
        <v>72</v>
      </c>
      <c r="C52" s="13" t="s">
        <v>14</v>
      </c>
      <c r="D52" s="13">
        <v>15</v>
      </c>
      <c r="E52" s="13">
        <v>42</v>
      </c>
      <c r="F52" s="13">
        <f>D52+E52</f>
        <v>57</v>
      </c>
      <c r="G52" s="13"/>
      <c r="H52" s="13"/>
    </row>
    <row r="53" ht="19" customHeight="1" spans="1:8">
      <c r="A53" s="13"/>
      <c r="B53" s="13" t="s">
        <v>73</v>
      </c>
      <c r="C53" s="13" t="s">
        <v>14</v>
      </c>
      <c r="D53" s="13">
        <v>22</v>
      </c>
      <c r="E53" s="13">
        <v>34</v>
      </c>
      <c r="F53" s="13">
        <f>D53+E53</f>
        <v>56</v>
      </c>
      <c r="G53" s="13"/>
      <c r="H53" s="13"/>
    </row>
    <row r="54" ht="19" customHeight="1" spans="1:8">
      <c r="A54" s="13"/>
      <c r="B54" s="13" t="s">
        <v>74</v>
      </c>
      <c r="C54" s="13" t="s">
        <v>14</v>
      </c>
      <c r="D54" s="13">
        <v>17</v>
      </c>
      <c r="E54" s="13">
        <v>45</v>
      </c>
      <c r="F54" s="13">
        <f>D54+E54</f>
        <v>62</v>
      </c>
      <c r="G54" s="13"/>
      <c r="H54" s="13"/>
    </row>
    <row r="55" ht="19" customHeight="1" spans="1:8">
      <c r="A55" s="13"/>
      <c r="B55" s="14" t="s">
        <v>19</v>
      </c>
      <c r="C55" s="14"/>
      <c r="D55" s="14">
        <f>SUM(D51:D54)</f>
        <v>76</v>
      </c>
      <c r="E55" s="14">
        <f>SUM(E51:E54)</f>
        <v>165</v>
      </c>
      <c r="F55" s="14">
        <f>SUM(F51:F54)</f>
        <v>241</v>
      </c>
      <c r="G55" s="13"/>
      <c r="H55" s="13"/>
    </row>
    <row r="56" ht="19" customHeight="1" spans="1:8">
      <c r="A56" s="13" t="s">
        <v>75</v>
      </c>
      <c r="B56" s="13" t="s">
        <v>76</v>
      </c>
      <c r="C56" s="13" t="s">
        <v>14</v>
      </c>
      <c r="D56" s="13">
        <v>13</v>
      </c>
      <c r="E56" s="13">
        <v>101</v>
      </c>
      <c r="F56" s="13">
        <f>D56+E56</f>
        <v>114</v>
      </c>
      <c r="G56" s="13" t="s">
        <v>77</v>
      </c>
      <c r="H56" s="13">
        <v>18715249761</v>
      </c>
    </row>
    <row r="57" ht="19" customHeight="1" spans="1:8">
      <c r="A57" s="13"/>
      <c r="B57" s="14" t="s">
        <v>19</v>
      </c>
      <c r="C57" s="14"/>
      <c r="D57" s="14">
        <f t="shared" ref="D57:F57" si="8">SUM(D56)</f>
        <v>13</v>
      </c>
      <c r="E57" s="14">
        <f t="shared" si="8"/>
        <v>101</v>
      </c>
      <c r="F57" s="14">
        <f t="shared" si="8"/>
        <v>114</v>
      </c>
      <c r="G57" s="13"/>
      <c r="H57" s="13"/>
    </row>
    <row r="58" ht="19" customHeight="1" spans="1:8">
      <c r="A58" s="13" t="s">
        <v>78</v>
      </c>
      <c r="B58" s="13" t="s">
        <v>79</v>
      </c>
      <c r="C58" s="13" t="s">
        <v>14</v>
      </c>
      <c r="D58" s="13">
        <v>42</v>
      </c>
      <c r="E58" s="13">
        <v>249</v>
      </c>
      <c r="F58" s="13">
        <f>D58+E58</f>
        <v>291</v>
      </c>
      <c r="G58" s="13" t="s">
        <v>80</v>
      </c>
      <c r="H58" s="13">
        <v>19305520805</v>
      </c>
    </row>
    <row r="59" ht="19" customHeight="1" spans="1:8">
      <c r="A59" s="13"/>
      <c r="B59" s="13" t="s">
        <v>81</v>
      </c>
      <c r="C59" s="13" t="s">
        <v>14</v>
      </c>
      <c r="D59" s="13">
        <v>13</v>
      </c>
      <c r="E59" s="13">
        <v>94</v>
      </c>
      <c r="F59" s="13">
        <f>D59+E59</f>
        <v>107</v>
      </c>
      <c r="G59" s="13"/>
      <c r="H59" s="13"/>
    </row>
    <row r="60" ht="19" customHeight="1" spans="1:8">
      <c r="A60" s="13"/>
      <c r="B60" s="13" t="s">
        <v>82</v>
      </c>
      <c r="C60" s="13" t="s">
        <v>83</v>
      </c>
      <c r="D60" s="13">
        <v>6</v>
      </c>
      <c r="E60" s="13">
        <v>106</v>
      </c>
      <c r="F60" s="13">
        <f>D60+E60</f>
        <v>112</v>
      </c>
      <c r="G60" s="13"/>
      <c r="H60" s="13"/>
    </row>
    <row r="61" ht="19" customHeight="1" spans="1:8">
      <c r="A61" s="13"/>
      <c r="B61" s="13" t="s">
        <v>84</v>
      </c>
      <c r="C61" s="13" t="s">
        <v>14</v>
      </c>
      <c r="D61" s="13">
        <v>11</v>
      </c>
      <c r="E61" s="13">
        <v>37</v>
      </c>
      <c r="F61" s="13">
        <f>D61+E61</f>
        <v>48</v>
      </c>
      <c r="G61" s="13"/>
      <c r="H61" s="13"/>
    </row>
    <row r="62" ht="19" customHeight="1" spans="1:8">
      <c r="A62" s="13"/>
      <c r="B62" s="13" t="s">
        <v>85</v>
      </c>
      <c r="C62" s="13" t="s">
        <v>14</v>
      </c>
      <c r="D62" s="13">
        <v>25</v>
      </c>
      <c r="E62" s="13">
        <v>63</v>
      </c>
      <c r="F62" s="13">
        <f>D62+E62</f>
        <v>88</v>
      </c>
      <c r="G62" s="13"/>
      <c r="H62" s="13"/>
    </row>
    <row r="63" ht="19" customHeight="1" spans="1:8">
      <c r="A63" s="13"/>
      <c r="B63" s="14" t="s">
        <v>19</v>
      </c>
      <c r="C63" s="14"/>
      <c r="D63" s="14">
        <f>SUM(D58:D62)</f>
        <v>97</v>
      </c>
      <c r="E63" s="14">
        <f>SUM(E58:E62)</f>
        <v>549</v>
      </c>
      <c r="F63" s="14">
        <f>SUM(F58:F62)</f>
        <v>646</v>
      </c>
      <c r="G63" s="13"/>
      <c r="H63" s="13"/>
    </row>
    <row r="64" ht="19" customHeight="1" spans="1:8">
      <c r="A64" s="13" t="s">
        <v>86</v>
      </c>
      <c r="B64" s="13" t="s">
        <v>87</v>
      </c>
      <c r="C64" s="13" t="s">
        <v>14</v>
      </c>
      <c r="D64" s="13">
        <v>49</v>
      </c>
      <c r="E64" s="13">
        <v>71</v>
      </c>
      <c r="F64" s="13">
        <f t="shared" ref="F64:F67" si="9">D64+E64</f>
        <v>120</v>
      </c>
      <c r="G64" s="13" t="s">
        <v>88</v>
      </c>
      <c r="H64" s="13">
        <v>18855063369</v>
      </c>
    </row>
    <row r="65" ht="19" customHeight="1" spans="1:8">
      <c r="A65" s="13"/>
      <c r="B65" s="14" t="s">
        <v>19</v>
      </c>
      <c r="C65" s="14"/>
      <c r="D65" s="14">
        <f>SUM(D64)</f>
        <v>49</v>
      </c>
      <c r="E65" s="14">
        <f>SUM(E64)</f>
        <v>71</v>
      </c>
      <c r="F65" s="14">
        <f>SUM(F64)</f>
        <v>120</v>
      </c>
      <c r="G65" s="13"/>
      <c r="H65" s="13"/>
    </row>
    <row r="66" ht="19" customHeight="1" spans="1:8">
      <c r="A66" s="15" t="s">
        <v>89</v>
      </c>
      <c r="B66" s="13" t="s">
        <v>21</v>
      </c>
      <c r="C66" s="13" t="s">
        <v>68</v>
      </c>
      <c r="D66" s="13">
        <v>33</v>
      </c>
      <c r="E66" s="13">
        <v>3</v>
      </c>
      <c r="F66" s="13">
        <f t="shared" si="9"/>
        <v>36</v>
      </c>
      <c r="G66" s="13" t="s">
        <v>90</v>
      </c>
      <c r="H66" s="13">
        <v>13855271586</v>
      </c>
    </row>
    <row r="67" ht="19" customHeight="1" spans="1:8">
      <c r="A67" s="15"/>
      <c r="B67" s="13" t="s">
        <v>38</v>
      </c>
      <c r="C67" s="13" t="s">
        <v>68</v>
      </c>
      <c r="D67" s="13">
        <v>27</v>
      </c>
      <c r="E67" s="13">
        <v>10</v>
      </c>
      <c r="F67" s="13">
        <f t="shared" si="9"/>
        <v>37</v>
      </c>
      <c r="G67" s="13"/>
      <c r="H67" s="13"/>
    </row>
    <row r="68" ht="19" customHeight="1" spans="1:8">
      <c r="A68" s="15"/>
      <c r="B68" s="14" t="s">
        <v>19</v>
      </c>
      <c r="C68" s="14"/>
      <c r="D68" s="14">
        <f>SUM(D66:D67)</f>
        <v>60</v>
      </c>
      <c r="E68" s="14">
        <f>SUM(E66:E67)</f>
        <v>13</v>
      </c>
      <c r="F68" s="14">
        <f>SUM(F66:F67)</f>
        <v>73</v>
      </c>
      <c r="G68" s="13"/>
      <c r="H68" s="13"/>
    </row>
    <row r="69" ht="19" customHeight="1" spans="1:8">
      <c r="A69" s="15" t="s">
        <v>91</v>
      </c>
      <c r="B69" s="13" t="s">
        <v>28</v>
      </c>
      <c r="C69" s="13" t="s">
        <v>68</v>
      </c>
      <c r="D69" s="13">
        <v>15</v>
      </c>
      <c r="E69" s="13">
        <v>27</v>
      </c>
      <c r="F69" s="13">
        <f>D69+E69</f>
        <v>42</v>
      </c>
      <c r="G69" s="13" t="s">
        <v>92</v>
      </c>
      <c r="H69" s="13">
        <v>13856006368</v>
      </c>
    </row>
    <row r="70" ht="19" customHeight="1" spans="1:8">
      <c r="A70" s="15"/>
      <c r="B70" s="14" t="s">
        <v>19</v>
      </c>
      <c r="C70" s="14"/>
      <c r="D70" s="14">
        <f t="shared" ref="D70:F70" si="10">SUM(D69)</f>
        <v>15</v>
      </c>
      <c r="E70" s="14">
        <f t="shared" si="10"/>
        <v>27</v>
      </c>
      <c r="F70" s="14">
        <f t="shared" si="10"/>
        <v>42</v>
      </c>
      <c r="G70" s="13"/>
      <c r="H70" s="13"/>
    </row>
    <row r="71" ht="20" customHeight="1" spans="1:8">
      <c r="A71" s="16" t="s">
        <v>93</v>
      </c>
      <c r="B71" s="16"/>
      <c r="C71" s="16"/>
      <c r="D71" s="16"/>
      <c r="E71" s="16"/>
      <c r="F71" s="16"/>
      <c r="G71" s="16"/>
      <c r="H71" s="16"/>
    </row>
  </sheetData>
  <mergeCells count="58">
    <mergeCell ref="A1:H1"/>
    <mergeCell ref="B9:C9"/>
    <mergeCell ref="B15:C15"/>
    <mergeCell ref="B21:C21"/>
    <mergeCell ref="B28:C28"/>
    <mergeCell ref="B35:C35"/>
    <mergeCell ref="B39:C39"/>
    <mergeCell ref="B42:C42"/>
    <mergeCell ref="B50:C50"/>
    <mergeCell ref="B55:C55"/>
    <mergeCell ref="B57:C57"/>
    <mergeCell ref="B63:C63"/>
    <mergeCell ref="B65:C65"/>
    <mergeCell ref="B68:C68"/>
    <mergeCell ref="B70:C70"/>
    <mergeCell ref="A71:H71"/>
    <mergeCell ref="A3:A9"/>
    <mergeCell ref="A10:A15"/>
    <mergeCell ref="A16:A21"/>
    <mergeCell ref="A22:A28"/>
    <mergeCell ref="A29:A35"/>
    <mergeCell ref="A36:A39"/>
    <mergeCell ref="A40:A42"/>
    <mergeCell ref="A43:A50"/>
    <mergeCell ref="A51:A55"/>
    <mergeCell ref="A56:A57"/>
    <mergeCell ref="A58:A63"/>
    <mergeCell ref="A64:A65"/>
    <mergeCell ref="A66:A68"/>
    <mergeCell ref="A69:A70"/>
    <mergeCell ref="G3:G9"/>
    <mergeCell ref="G10:G15"/>
    <mergeCell ref="G16:G21"/>
    <mergeCell ref="G22:G28"/>
    <mergeCell ref="G29:G35"/>
    <mergeCell ref="G36:G39"/>
    <mergeCell ref="G40:G42"/>
    <mergeCell ref="G43:G50"/>
    <mergeCell ref="G51:G55"/>
    <mergeCell ref="G56:G57"/>
    <mergeCell ref="G58:G63"/>
    <mergeCell ref="G64:G65"/>
    <mergeCell ref="G66:G68"/>
    <mergeCell ref="G69:G70"/>
    <mergeCell ref="H3:H9"/>
    <mergeCell ref="H10:H15"/>
    <mergeCell ref="H16:H21"/>
    <mergeCell ref="H22:H28"/>
    <mergeCell ref="H29:H35"/>
    <mergeCell ref="H36:H39"/>
    <mergeCell ref="H40:H42"/>
    <mergeCell ref="H43:H50"/>
    <mergeCell ref="H51:H55"/>
    <mergeCell ref="H56:H57"/>
    <mergeCell ref="H58:H63"/>
    <mergeCell ref="H64:H65"/>
    <mergeCell ref="H66:H68"/>
    <mergeCell ref="H69:H70"/>
  </mergeCells>
  <pageMargins left="0.7" right="0.7" top="0.75" bottom="0.75" header="0.3" footer="0.3"/>
  <pageSetup paperSize="9" scale="69" fitToHeight="0" orientation="portrait"/>
  <headerFooter/>
  <ignoredErrors>
    <ignoredError sqref="D68:E68" formulaRange="1"/>
    <ignoredError sqref="F63 F57 F65 F50 F42 F28 F15 F9 F55 F6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6"/>
  <sheetViews>
    <sheetView topLeftCell="A9" workbookViewId="0">
      <selection activeCell="B2" sqref="B2:E16"/>
    </sheetView>
  </sheetViews>
  <sheetFormatPr defaultColWidth="9" defaultRowHeight="13.8" outlineLevelCol="4"/>
  <cols>
    <col min="2" max="2" width="33.8888888888889" customWidth="1"/>
    <col min="3" max="4" width="17.3333333333333" customWidth="1"/>
    <col min="5" max="5" width="25.7777777777778" customWidth="1"/>
  </cols>
  <sheetData>
    <row r="1" customFormat="1" ht="23.4" spans="2:5">
      <c r="B1" s="1" t="s">
        <v>94</v>
      </c>
      <c r="C1" s="1"/>
      <c r="D1" s="1"/>
      <c r="E1" s="1"/>
    </row>
    <row r="2" customFormat="1" ht="40" customHeight="1" spans="2:5">
      <c r="B2" s="2" t="s">
        <v>95</v>
      </c>
      <c r="C2" s="3" t="s">
        <v>96</v>
      </c>
      <c r="D2" s="3" t="s">
        <v>97</v>
      </c>
      <c r="E2" s="4" t="s">
        <v>98</v>
      </c>
    </row>
    <row r="3" customFormat="1" ht="40" customHeight="1" spans="2:5">
      <c r="B3" s="5" t="s">
        <v>9</v>
      </c>
      <c r="C3" s="6" t="s">
        <v>99</v>
      </c>
      <c r="D3" s="6" t="s">
        <v>100</v>
      </c>
      <c r="E3" s="7" t="s">
        <v>101</v>
      </c>
    </row>
    <row r="4" customFormat="1" ht="40" customHeight="1" spans="2:5">
      <c r="B4" s="5" t="s">
        <v>20</v>
      </c>
      <c r="C4" s="8" t="s">
        <v>99</v>
      </c>
      <c r="D4" s="8" t="s">
        <v>102</v>
      </c>
      <c r="E4" s="7" t="s">
        <v>103</v>
      </c>
    </row>
    <row r="5" customFormat="1" ht="40" customHeight="1" spans="2:5">
      <c r="B5" s="5" t="s">
        <v>27</v>
      </c>
      <c r="C5" s="8" t="s">
        <v>99</v>
      </c>
      <c r="D5" s="8" t="s">
        <v>104</v>
      </c>
      <c r="E5" s="7" t="s">
        <v>105</v>
      </c>
    </row>
    <row r="6" customFormat="1" ht="40" customHeight="1" spans="2:5">
      <c r="B6" s="5" t="s">
        <v>34</v>
      </c>
      <c r="C6" s="6" t="s">
        <v>99</v>
      </c>
      <c r="D6" s="8" t="s">
        <v>106</v>
      </c>
      <c r="E6" s="7" t="s">
        <v>107</v>
      </c>
    </row>
    <row r="7" customFormat="1" ht="40" customHeight="1" spans="2:5">
      <c r="B7" s="5" t="s">
        <v>42</v>
      </c>
      <c r="C7" s="6" t="s">
        <v>99</v>
      </c>
      <c r="D7" s="8" t="s">
        <v>108</v>
      </c>
      <c r="E7" s="7" t="s">
        <v>109</v>
      </c>
    </row>
    <row r="8" customFormat="1" ht="40" customHeight="1" spans="2:5">
      <c r="B8" s="5" t="s">
        <v>50</v>
      </c>
      <c r="C8" s="6" t="s">
        <v>99</v>
      </c>
      <c r="D8" s="6" t="s">
        <v>110</v>
      </c>
      <c r="E8" s="7" t="s">
        <v>111</v>
      </c>
    </row>
    <row r="9" customFormat="1" ht="40" customHeight="1" spans="2:5">
      <c r="B9" s="5" t="s">
        <v>55</v>
      </c>
      <c r="C9" s="8" t="s">
        <v>99</v>
      </c>
      <c r="D9" s="8" t="s">
        <v>112</v>
      </c>
      <c r="E9" s="7" t="s">
        <v>113</v>
      </c>
    </row>
    <row r="10" customFormat="1" ht="40" customHeight="1" spans="2:5">
      <c r="B10" s="5" t="s">
        <v>59</v>
      </c>
      <c r="C10" s="8" t="s">
        <v>99</v>
      </c>
      <c r="D10" s="8" t="s">
        <v>114</v>
      </c>
      <c r="E10" s="7" t="s">
        <v>115</v>
      </c>
    </row>
    <row r="11" customFormat="1" ht="40" customHeight="1" spans="2:5">
      <c r="B11" s="5" t="s">
        <v>69</v>
      </c>
      <c r="C11" s="8" t="s">
        <v>99</v>
      </c>
      <c r="D11" s="8" t="s">
        <v>116</v>
      </c>
      <c r="E11" s="7" t="s">
        <v>117</v>
      </c>
    </row>
    <row r="12" customFormat="1" ht="40" customHeight="1" spans="2:5">
      <c r="B12" s="5" t="s">
        <v>75</v>
      </c>
      <c r="C12" s="8" t="s">
        <v>99</v>
      </c>
      <c r="D12" s="8" t="s">
        <v>118</v>
      </c>
      <c r="E12" s="7" t="s">
        <v>119</v>
      </c>
    </row>
    <row r="13" customFormat="1" ht="40" customHeight="1" spans="2:5">
      <c r="B13" s="5" t="s">
        <v>78</v>
      </c>
      <c r="C13" s="6" t="s">
        <v>99</v>
      </c>
      <c r="D13" s="8" t="s">
        <v>120</v>
      </c>
      <c r="E13" s="7" t="s">
        <v>121</v>
      </c>
    </row>
    <row r="14" customFormat="1" ht="40" customHeight="1" spans="2:5">
      <c r="B14" s="5" t="s">
        <v>86</v>
      </c>
      <c r="C14" s="8" t="s">
        <v>99</v>
      </c>
      <c r="D14" s="8" t="s">
        <v>122</v>
      </c>
      <c r="E14" s="7" t="s">
        <v>123</v>
      </c>
    </row>
    <row r="15" customFormat="1" ht="40" customHeight="1" spans="2:5">
      <c r="B15" s="5" t="s">
        <v>124</v>
      </c>
      <c r="C15" s="8" t="s">
        <v>125</v>
      </c>
      <c r="D15" s="8" t="s">
        <v>126</v>
      </c>
      <c r="E15" s="7" t="s">
        <v>127</v>
      </c>
    </row>
    <row r="16" customFormat="1" ht="40" customHeight="1" spans="2:5">
      <c r="B16" s="5" t="s">
        <v>128</v>
      </c>
      <c r="C16" s="6" t="s">
        <v>129</v>
      </c>
      <c r="D16" s="6" t="s">
        <v>130</v>
      </c>
      <c r="E16" s="9" t="s">
        <v>131</v>
      </c>
    </row>
  </sheetData>
  <mergeCells count="1">
    <mergeCell ref="B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2027届生源信息表</vt:lpstr>
      <vt:lpstr>各学院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赵冠军</cp:lastModifiedBy>
  <dcterms:created xsi:type="dcterms:W3CDTF">2015-06-05T18:19:00Z</dcterms:created>
  <cp:lastPrinted>2025-08-18T02:41:00Z</cp:lastPrinted>
  <dcterms:modified xsi:type="dcterms:W3CDTF">2026-09-01T07:06:02Z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4D8BBF1DE933420DBF6B8F7F78C8DB90_13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